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55F50729-679D-4705-8055-08CCC336521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<sst xmlns="http://schemas.openxmlformats.org/spreadsheetml/2006/main" count="8065" uniqueCount="1828">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</sst>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441</v>
      </c>
      <c r="B10" s="251"/>
      <c r="C10" s="194" t="str">
        <f>VLOOKUP(A10,Listado!A6:R456,6,0)</f>
        <v>G. OPERACIÓN E INSPECCIÓN</v>
      </c>
      <c r="D10" s="194"/>
      <c r="E10" s="194"/>
      <c r="F10" s="194"/>
      <c r="G10" s="194" t="str">
        <f>VLOOKUP(A10,Listado!A6:R456,7,0)</f>
        <v>Técnico/a 2</v>
      </c>
      <c r="H10" s="194"/>
      <c r="I10" s="244" t="str">
        <f>VLOOKUP(A10,Listado!A6:R456,2,0)</f>
        <v>Técnico Inspección de Infraestructuras.</v>
      </c>
      <c r="J10" s="245"/>
      <c r="K10" s="194" t="str">
        <f>VLOOKUP(A10,Listado!A6:R456,11,0)</f>
        <v>Córdoba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3UTzvg8E0IT0OCegLwhmlLG4rWs/HphZ8nQ+6rp4vbDR1TtzPG1ChJSAO2miIVPDuBS+tYTSgNyqPdfm/uhlkg==" saltValue="FEDKk+nNkV8SHOwNP1FkS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2022-09-29T13:37:52Z</dcterms:modified>
</cp:coreProperties>
</file>